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<sst xmlns="http://schemas.openxmlformats.org/spreadsheetml/2006/main" count="30" uniqueCount="28">
  <si>
    <t>tip serviciu paraclinic</t>
  </si>
  <si>
    <t>LABORATOR total,din care:</t>
  </si>
  <si>
    <t>RADIOLOGIE total,din care:</t>
  </si>
  <si>
    <t>TOTAL</t>
  </si>
  <si>
    <t xml:space="preserve">   a)-analize laborator</t>
  </si>
  <si>
    <t>NOTA DE FUNDAMENTARE</t>
  </si>
  <si>
    <t xml:space="preserve">   b)-ex.histopatologice si citologice</t>
  </si>
  <si>
    <t xml:space="preserve">                                             Presedinte Director general</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</si>
  <si>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</si>
  <si>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</si>
  <si>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</si>
  <si>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</si>
  <si>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</si>
  <si>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</si>
  <si>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</si>
  <si>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f)-ecografii +EKG(med.fam.)</t>
  </si>
  <si>
    <t xml:space="preserve">   g)-radiografii dentare</t>
  </si>
  <si>
    <t>ec.Termegan Liliana</t>
  </si>
  <si>
    <t>Sef.Serv.Decontare serv.medicale</t>
  </si>
  <si>
    <t>ec.Agnes Dinca</t>
  </si>
  <si>
    <t xml:space="preserve">                                                dr.jr.Cornel Craciun</t>
  </si>
  <si>
    <t>CASA DE ASIGURARI DE SANATATE DAMBOVITA</t>
  </si>
  <si>
    <t>ec Sandu Niculina</t>
  </si>
  <si>
    <t>configuratia sumelor propuse pentru contractare pentru luna Ianuarie-Martie  2021</t>
  </si>
  <si>
    <t xml:space="preserve"> -Total fond disponibil pentru Trim.II 2021: 1.946,685 mii lei la data prezentei,conform  Filei de Buget nr. DG 960/26.03.2021 inregistrata la CAS D-ta la nr.3.658/29.03.2021</t>
  </si>
  <si>
    <t>Sumele din col.1  reprezinta configuratia sumelor propuse pentru contractare pentru perioada Ianuarie-Martie 2021, urmare Filelor de Buget nr. P 11.359/30.12.2020, P 562/27.01.2021 si DG 660/25.02.2021.                                                                                                         Sumele din coloana 3 reprezinta configuratia sumelor propuse pentru contractare in Trim.II 2021 respectand ponderea serviciilor stabilita in anul 2020 si punctajul obtinut de furnizori la reevaluarea din luna iunie 2020 a condiţilor care au stat la baza încheierii contractului de furnizare de servicii medicale, actualizat la zi.                                                                                                                                                                                                                                                                                            La radiografii dentare, suma repartizata este de 584 lei,SC Prolife SRL Targoviste fiind singurul furnizor aflat in contract cu CAS Dambovita pentru acest tip de servicii, cu o medie de consum pentru anul 2020 de 221,5 lei/luna.</t>
  </si>
  <si>
    <t>privind repartizarea pentru Trimestrul II 2021, a sumei de 1.946,685 mii lei, pe tipuri de servicii paraclinice,din cadrul fondului "asistentei medicale pentru specialitati paraclinice (activitate curenta)",conform Filei de Buget a CNAS nr. DG 960/26.03.2021 inregistrata la CAS Dambovita la nr. 3.658/29.03.2021</t>
  </si>
  <si>
    <t xml:space="preserve">configuratia sumelor propuse pentru contractare pentru Trim.II 2021 </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</si>
</sst>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20">
    <font>
      <sz val="10"/>
      <name val="Arial"/>
      <family val="0"/>
    </font>
    <font>
      <sz val="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ck"/>
      <right style="thick"/>
      <top style="thick"/>
      <bottom style="thick"/>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alignment vertical="justify"/>
    </xf>
    <xf numFmtId="0" fontId="0" fillId="0" borderId="10" xfId="0" applyBorder="1" applyAlignment="1">
      <alignment vertical="justify"/>
    </xf>
    <xf numFmtId="0" fontId="0" fillId="0" borderId="0" xfId="0" applyFont="1" applyAlignment="1">
      <alignment/>
    </xf>
    <xf numFmtId="0" fontId="0" fillId="0" borderId="11" xfId="0" applyBorder="1" applyAlignment="1">
      <alignment horizontal="center" vertical="center"/>
    </xf>
    <xf numFmtId="0" fontId="0" fillId="0" borderId="11" xfId="0" applyBorder="1" applyAlignment="1">
      <alignment horizontal="center" vertical="justify"/>
    </xf>
    <xf numFmtId="0" fontId="0" fillId="0" borderId="0" xfId="0" applyFont="1" applyAlignment="1">
      <alignment vertical="justify"/>
    </xf>
    <xf numFmtId="0" fontId="0" fillId="0" borderId="11" xfId="0" applyFont="1" applyBorder="1" applyAlignment="1">
      <alignment vertical="justify"/>
    </xf>
    <xf numFmtId="0" fontId="0" fillId="0" borderId="10" xfId="0" applyFont="1" applyBorder="1" applyAlignment="1">
      <alignment/>
    </xf>
    <xf numFmtId="0" fontId="0" fillId="0" borderId="11" xfId="0" applyFont="1" applyFill="1" applyBorder="1" applyAlignment="1">
      <alignment horizontal="center" vertical="justify"/>
    </xf>
    <xf numFmtId="0" fontId="0" fillId="0" borderId="11" xfId="0" applyFont="1" applyBorder="1" applyAlignment="1">
      <alignment horizontal="center" vertical="justify"/>
    </xf>
    <xf numFmtId="0" fontId="0" fillId="0" borderId="12" xfId="0" applyFont="1" applyBorder="1" applyAlignment="1">
      <alignment/>
    </xf>
    <xf numFmtId="4" fontId="0" fillId="0" borderId="12" xfId="0" applyNumberFormat="1" applyFont="1" applyFill="1" applyBorder="1" applyAlignment="1">
      <alignment/>
    </xf>
    <xf numFmtId="0" fontId="2" fillId="0" borderId="10" xfId="0" applyFont="1" applyBorder="1" applyAlignment="1">
      <alignment/>
    </xf>
    <xf numFmtId="0" fontId="2" fillId="0" borderId="13" xfId="0" applyFont="1" applyBorder="1" applyAlignment="1">
      <alignment/>
    </xf>
    <xf numFmtId="4" fontId="2" fillId="0" borderId="13" xfId="0" applyNumberFormat="1" applyFont="1" applyBorder="1" applyAlignment="1">
      <alignment/>
    </xf>
    <xf numFmtId="0" fontId="2" fillId="0" borderId="0" xfId="0" applyFont="1" applyAlignment="1">
      <alignment/>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14" fontId="0" fillId="0" borderId="0" xfId="0" applyNumberFormat="1" applyFont="1" applyAlignment="1">
      <alignment/>
    </xf>
    <xf numFmtId="14" fontId="0" fillId="0" borderId="0" xfId="0" applyNumberFormat="1" applyAlignment="1">
      <alignment/>
    </xf>
    <xf numFmtId="0" fontId="0" fillId="0" borderId="0" xfId="0" applyFont="1" applyAlignment="1">
      <alignment horizontal="center" vertical="justify"/>
    </xf>
    <xf numFmtId="4" fontId="0" fillId="0" borderId="10" xfId="0" applyNumberFormat="1" applyFont="1" applyBorder="1" applyAlignment="1">
      <alignment/>
    </xf>
    <xf numFmtId="4" fontId="0" fillId="0" borderId="11" xfId="0" applyNumberFormat="1" applyFont="1" applyBorder="1" applyAlignment="1">
      <alignment/>
    </xf>
    <xf numFmtId="4" fontId="0" fillId="0" borderId="12" xfId="0" applyNumberFormat="1" applyFont="1" applyBorder="1" applyAlignment="1">
      <alignment/>
    </xf>
    <xf numFmtId="4" fontId="0" fillId="0" borderId="11" xfId="0" applyNumberFormat="1" applyFont="1" applyFill="1" applyBorder="1" applyAlignment="1">
      <alignment/>
    </xf>
    <xf numFmtId="4" fontId="0" fillId="0" borderId="10" xfId="0" applyNumberFormat="1" applyFont="1" applyFill="1" applyBorder="1" applyAlignment="1">
      <alignment/>
    </xf>
    <xf numFmtId="4" fontId="0" fillId="0" borderId="13" xfId="0" applyNumberFormat="1" applyFont="1" applyBorder="1" applyAlignment="1">
      <alignment/>
    </xf>
    <xf numFmtId="0" fontId="2" fillId="0" borderId="0" xfId="0" applyFont="1" applyAlignment="1">
      <alignment horizontal="center"/>
    </xf>
    <xf numFmtId="0" fontId="2" fillId="0" borderId="14" xfId="0" applyFont="1" applyFill="1" applyBorder="1" applyAlignment="1">
      <alignment horizontal="center" vertical="justify"/>
    </xf>
    <xf numFmtId="0" fontId="2" fillId="0" borderId="14" xfId="0" applyFont="1" applyBorder="1" applyAlignment="1">
      <alignment horizontal="center" vertical="justify"/>
    </xf>
    <xf numFmtId="0" fontId="2" fillId="0" borderId="14" xfId="0" applyFont="1" applyBorder="1" applyAlignment="1">
      <alignment horizontal="center" vertical="center"/>
    </xf>
    <xf numFmtId="0" fontId="0" fillId="0" borderId="14" xfId="0" applyBorder="1" applyAlignment="1">
      <alignment horizontal="center" vertical="justify"/>
    </xf>
    <xf numFmtId="0" fontId="0" fillId="0" borderId="0" xfId="0" applyFont="1" applyBorder="1" applyAlignment="1">
      <alignment vertical="justify"/>
    </xf>
    <xf numFmtId="0" fontId="0" fillId="0" borderId="0" xfId="0" applyFont="1" applyAlignment="1">
      <alignment vertical="justify"/>
    </xf>
    <xf numFmtId="0" fontId="0" fillId="0" borderId="0" xfId="0" applyAlignment="1">
      <alignment vertical="justify"/>
    </xf>
    <xf numFmtId="0" fontId="0" fillId="0" borderId="0" xfId="0" applyFont="1" applyAlignment="1">
      <alignment horizontal="left" vertical="justify"/>
    </xf>
    <xf numFmtId="0" fontId="2" fillId="0" borderId="0" xfId="0" applyFont="1" applyAlignment="1">
      <alignment horizontal="center" vertical="justify"/>
    </xf>
    <xf numFmtId="0" fontId="0" fillId="0" borderId="0" xfId="0" applyFont="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D10" sqref="D10"/>
    </sheetView>
  </sheetViews>
  <sheetFormatPr defaultColWidth="9.140625" defaultRowHeight="12.75"/>
  <cols>
    <col min="1" max="1" width="30.28125" style="0" customWidth="1"/>
    <col min="2" max="2" width="12.7109375" style="0" customWidth="1"/>
    <col min="3" max="3" width="11.8515625" style="0" customWidth="1"/>
    <col min="4" max="4" width="11.421875" style="0" customWidth="1"/>
    <col min="5" max="5" width="13.57421875" style="0" customWidth="1"/>
    <col min="7" max="7" width="10.140625" style="0" bestFit="1" customWidth="1"/>
  </cols>
  <sheetData>
    <row r="1" ht="12.75">
      <c r="A1" s="18" t="s">
        <v>21</v>
      </c>
    </row>
    <row r="3" spans="1:5" ht="12.75">
      <c r="A3" s="30" t="s">
        <v>5</v>
      </c>
      <c r="B3" s="30"/>
      <c r="C3" s="30"/>
      <c r="D3" s="30"/>
      <c r="E3" s="30"/>
    </row>
    <row r="4" spans="1:5" ht="12.75">
      <c r="A4" s="39" t="s">
        <v>26</v>
      </c>
      <c r="B4" s="39"/>
      <c r="C4" s="39"/>
      <c r="D4" s="39"/>
      <c r="E4" s="39"/>
    </row>
    <row r="5" spans="1:5" ht="12.75">
      <c r="A5" s="39"/>
      <c r="B5" s="39"/>
      <c r="C5" s="39"/>
      <c r="D5" s="39"/>
      <c r="E5" s="39"/>
    </row>
    <row r="6" spans="1:5" ht="39.75" customHeight="1">
      <c r="A6" s="40"/>
      <c r="B6" s="40"/>
      <c r="C6" s="40"/>
      <c r="D6" s="40"/>
      <c r="E6" s="40"/>
    </row>
    <row r="7" spans="1:5" ht="1.5" customHeight="1" thickBot="1">
      <c r="A7" s="23"/>
      <c r="B7" s="23"/>
      <c r="C7" s="23"/>
      <c r="D7" s="23"/>
      <c r="E7" s="23"/>
    </row>
    <row r="8" spans="1:5" ht="13.5" customHeight="1" thickBot="1">
      <c r="A8" s="33" t="s">
        <v>0</v>
      </c>
      <c r="B8" s="31" t="s">
        <v>23</v>
      </c>
      <c r="C8" s="32"/>
      <c r="D8" s="31" t="s">
        <v>27</v>
      </c>
      <c r="E8" s="34"/>
    </row>
    <row r="9" spans="1:5" ht="51" customHeight="1" thickBot="1">
      <c r="A9" s="33"/>
      <c r="B9" s="31"/>
      <c r="C9" s="32"/>
      <c r="D9" s="34"/>
      <c r="E9" s="34"/>
    </row>
    <row r="10" spans="1:5" ht="27" customHeight="1" thickBot="1">
      <c r="A10" s="33"/>
      <c r="B10" s="19" t="s">
        <v>8</v>
      </c>
      <c r="C10" s="19" t="s">
        <v>9</v>
      </c>
      <c r="D10" s="20" t="s">
        <v>8</v>
      </c>
      <c r="E10" s="19" t="s">
        <v>9</v>
      </c>
    </row>
    <row r="11" spans="1:5" ht="12.75" customHeight="1">
      <c r="A11" s="6">
        <v>0</v>
      </c>
      <c r="B11" s="7">
        <v>1</v>
      </c>
      <c r="C11" s="7">
        <v>2</v>
      </c>
      <c r="D11" s="11">
        <v>3</v>
      </c>
      <c r="E11" s="12">
        <v>4</v>
      </c>
    </row>
    <row r="12" spans="1:5" ht="12.75">
      <c r="A12" s="15" t="s">
        <v>1</v>
      </c>
      <c r="B12" s="24">
        <f>B13+B14</f>
        <v>1558.15</v>
      </c>
      <c r="C12" s="24">
        <f>B12/$B$21*100</f>
        <v>53.3795820486468</v>
      </c>
      <c r="D12" s="24">
        <f>D13+D14</f>
        <v>1039.14</v>
      </c>
      <c r="E12" s="24">
        <f aca="true" t="shared" si="0" ref="E12:E20">D12/$D$21*100</f>
        <v>53.37989446690995</v>
      </c>
    </row>
    <row r="13" spans="1:5" ht="12.75">
      <c r="A13" s="2" t="s">
        <v>4</v>
      </c>
      <c r="B13" s="25">
        <v>1527.22</v>
      </c>
      <c r="C13" s="24">
        <f aca="true" t="shared" si="1" ref="C13:C20">B13/$B$21*100</f>
        <v>52.31997259335389</v>
      </c>
      <c r="D13" s="27">
        <v>1031.14</v>
      </c>
      <c r="E13" s="24">
        <f t="shared" si="0"/>
        <v>52.968940066410234</v>
      </c>
    </row>
    <row r="14" spans="1:5" ht="12.75">
      <c r="A14" s="1" t="s">
        <v>6</v>
      </c>
      <c r="B14" s="24">
        <v>30.93</v>
      </c>
      <c r="C14" s="24">
        <f t="shared" si="1"/>
        <v>1.0596094552929085</v>
      </c>
      <c r="D14" s="28">
        <v>8</v>
      </c>
      <c r="E14" s="24">
        <f t="shared" si="0"/>
        <v>0.41095440049972054</v>
      </c>
    </row>
    <row r="15" spans="1:5" ht="12.75">
      <c r="A15" s="15" t="s">
        <v>2</v>
      </c>
      <c r="B15" s="24">
        <f>B16+B18+B20</f>
        <v>1360.8500000000001</v>
      </c>
      <c r="C15" s="24">
        <f t="shared" si="1"/>
        <v>46.62041795135321</v>
      </c>
      <c r="D15" s="24">
        <f>D16+D17+D18+D19+D20</f>
        <v>907.5479999999999</v>
      </c>
      <c r="E15" s="24">
        <f t="shared" si="0"/>
        <v>46.62010553309004</v>
      </c>
    </row>
    <row r="16" spans="1:5" ht="25.5">
      <c r="A16" s="4" t="s">
        <v>12</v>
      </c>
      <c r="B16" s="24">
        <v>1337.2</v>
      </c>
      <c r="C16" s="24">
        <f t="shared" si="1"/>
        <v>45.8102089756766</v>
      </c>
      <c r="D16" s="28">
        <v>891.78</v>
      </c>
      <c r="E16" s="24">
        <f t="shared" si="0"/>
        <v>45.81011440970509</v>
      </c>
    </row>
    <row r="17" spans="1:5" ht="12.75">
      <c r="A17" s="9" t="s">
        <v>13</v>
      </c>
      <c r="B17" s="24">
        <v>0</v>
      </c>
      <c r="C17" s="24">
        <f t="shared" si="1"/>
        <v>0</v>
      </c>
      <c r="D17" s="28">
        <v>0</v>
      </c>
      <c r="E17" s="24">
        <f t="shared" si="0"/>
        <v>0</v>
      </c>
    </row>
    <row r="18" spans="1:5" ht="12.75">
      <c r="A18" s="10" t="s">
        <v>14</v>
      </c>
      <c r="B18" s="24">
        <v>22.77</v>
      </c>
      <c r="C18" s="24">
        <f t="shared" si="1"/>
        <v>0.7800616649537513</v>
      </c>
      <c r="D18" s="28">
        <v>15.184</v>
      </c>
      <c r="E18" s="24">
        <f t="shared" si="0"/>
        <v>0.7799914521484695</v>
      </c>
    </row>
    <row r="19" spans="1:5" ht="12.75">
      <c r="A19" s="10" t="s">
        <v>15</v>
      </c>
      <c r="B19" s="24">
        <v>0</v>
      </c>
      <c r="C19" s="24">
        <f t="shared" si="1"/>
        <v>0</v>
      </c>
      <c r="D19" s="28">
        <v>0</v>
      </c>
      <c r="E19" s="24">
        <f t="shared" si="0"/>
        <v>0</v>
      </c>
    </row>
    <row r="20" spans="1:5" ht="13.5" thickBot="1">
      <c r="A20" s="13" t="s">
        <v>16</v>
      </c>
      <c r="B20" s="26">
        <v>0.88</v>
      </c>
      <c r="C20" s="24">
        <f t="shared" si="1"/>
        <v>0.03014731072285029</v>
      </c>
      <c r="D20" s="14">
        <v>0.584</v>
      </c>
      <c r="E20" s="26">
        <f t="shared" si="0"/>
        <v>0.0299996712364796</v>
      </c>
    </row>
    <row r="21" spans="1:5" ht="14.25" thickBot="1" thickTop="1">
      <c r="A21" s="16" t="s">
        <v>3</v>
      </c>
      <c r="B21" s="17">
        <f>B12+B15</f>
        <v>2919</v>
      </c>
      <c r="C21" s="29">
        <f>C12+C15</f>
        <v>100.00000000000001</v>
      </c>
      <c r="D21" s="17">
        <f>D12+D15</f>
        <v>1946.688</v>
      </c>
      <c r="E21" s="17">
        <f>E12+E15</f>
        <v>100</v>
      </c>
    </row>
    <row r="22" spans="1:5" ht="29.25" customHeight="1" thickTop="1">
      <c r="A22" s="35" t="s">
        <v>24</v>
      </c>
      <c r="B22" s="36"/>
      <c r="C22" s="36"/>
      <c r="D22" s="36"/>
      <c r="E22" s="36"/>
    </row>
    <row r="23" spans="1:5" ht="12.75">
      <c r="A23" s="38" t="s">
        <v>25</v>
      </c>
      <c r="B23" s="38"/>
      <c r="C23" s="38"/>
      <c r="D23" s="38"/>
      <c r="E23" s="38"/>
    </row>
    <row r="24" spans="1:5" ht="12.75">
      <c r="A24" s="38"/>
      <c r="B24" s="38"/>
      <c r="C24" s="38"/>
      <c r="D24" s="38"/>
      <c r="E24" s="38"/>
    </row>
    <row r="25" spans="1:5" ht="99.75" customHeight="1">
      <c r="A25" s="38"/>
      <c r="B25" s="38"/>
      <c r="C25" s="38"/>
      <c r="D25" s="38"/>
      <c r="E25" s="38"/>
    </row>
    <row r="26" spans="1:5" ht="12.75">
      <c r="A26" s="8"/>
      <c r="B26" s="3"/>
      <c r="C26" s="3"/>
      <c r="D26" s="3"/>
      <c r="E26" s="3"/>
    </row>
    <row r="27" spans="1:5" ht="15" customHeight="1">
      <c r="A27" s="36" t="s">
        <v>7</v>
      </c>
      <c r="B27" s="37"/>
      <c r="C27" s="37"/>
      <c r="D27" s="37"/>
      <c r="E27" s="3"/>
    </row>
    <row r="28" ht="12.75">
      <c r="A28" s="5" t="s">
        <v>20</v>
      </c>
    </row>
    <row r="29" ht="12.75">
      <c r="A29" s="5"/>
    </row>
    <row r="30" ht="12.75">
      <c r="A30" s="5"/>
    </row>
    <row r="31" spans="1:5" ht="12.75" customHeight="1">
      <c r="A31" t="s">
        <v>10</v>
      </c>
      <c r="E31" t="s">
        <v>11</v>
      </c>
    </row>
    <row r="32" spans="1:5" ht="12.75" customHeight="1">
      <c r="A32" s="5" t="s">
        <v>22</v>
      </c>
      <c r="E32" t="s">
        <v>19</v>
      </c>
    </row>
    <row r="33" ht="12.75" customHeight="1">
      <c r="A33" s="5"/>
    </row>
    <row r="34" ht="12.75" customHeight="1">
      <c r="A34" s="5"/>
    </row>
    <row r="35" ht="12.75" customHeight="1">
      <c r="A35" t="s">
        <v>18</v>
      </c>
    </row>
    <row r="36" spans="1:7" ht="12.75" customHeight="1">
      <c r="A36" t="s">
        <v>17</v>
      </c>
      <c r="E36" s="22">
        <v>44286</v>
      </c>
      <c r="G36" s="22"/>
    </row>
    <row r="37" spans="2:3" ht="12.75">
      <c r="B37" s="5"/>
      <c r="C37" s="21"/>
    </row>
    <row r="39" ht="12.75">
      <c r="G39" s="22"/>
    </row>
    <row r="40" ht="12.75">
      <c r="C40" s="22"/>
    </row>
  </sheetData>
  <sheetProtection/>
  <mergeCells count="8">
    <mergeCell ref="A22:E22"/>
    <mergeCell ref="A27:D27"/>
    <mergeCell ref="A23:E25"/>
    <mergeCell ref="A4:E6"/>
    <mergeCell ref="A3:E3"/>
    <mergeCell ref="B8:C9"/>
    <mergeCell ref="A8:A10"/>
    <mergeCell ref="D8:E9"/>
  </mergeCells>
  <printOptions/>
  <pageMargins left="0.75" right="0.75" top="0.5" bottom="0"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2021-04-02T08:57:18Z</cp:lastPrinted>
  <dcterms:created xsi:type="dcterms:W3CDTF">1996-10-14T23:33:28Z</dcterms:created>
  <dcterms:modified xsi:type="dcterms:W3CDTF">2021-04-02T08:58:40Z</dcterms:modified>
  <cp:category/>
  <cp:version/>
  <cp:contentType/>
  <cp:contentStatus/>
</cp:coreProperties>
</file>